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ORG\DIVGP\ANTENNE\ANT-Tontouta\1 - BA 186\1 - Projets\2 - En cours\8 - Remplacement GE\Marché\DCE\"/>
    </mc:Choice>
  </mc:AlternateContent>
  <bookViews>
    <workbookView xWindow="0" yWindow="0" windowWidth="28800" windowHeight="11700"/>
  </bookViews>
  <sheets>
    <sheet name="Feuil1" sheetId="1" r:id="rId1"/>
  </sheets>
  <definedNames>
    <definedName name="_Toc177566314" localSheetId="0">Feuil1!#REF!</definedName>
    <definedName name="_Toc177566329" localSheetId="0">Feuil1!#REF!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" i="1" l="1"/>
  <c r="F91" i="1"/>
  <c r="F82" i="1" l="1"/>
  <c r="F85" i="1"/>
  <c r="F86" i="1"/>
  <c r="F83" i="1"/>
  <c r="F81" i="1"/>
  <c r="F79" i="1"/>
  <c r="F77" i="1" s="1"/>
  <c r="F78" i="1"/>
  <c r="F74" i="1"/>
  <c r="F75" i="1"/>
  <c r="F76" i="1"/>
  <c r="F71" i="1"/>
  <c r="F70" i="1"/>
  <c r="F68" i="1"/>
  <c r="F64" i="1"/>
  <c r="F63" i="1"/>
  <c r="F65" i="1"/>
  <c r="F66" i="1"/>
  <c r="F67" i="1"/>
  <c r="F69" i="1"/>
  <c r="F61" i="1"/>
  <c r="F60" i="1"/>
  <c r="F57" i="1"/>
  <c r="F56" i="1"/>
  <c r="F55" i="1"/>
  <c r="F53" i="1"/>
  <c r="F52" i="1"/>
  <c r="F51" i="1"/>
  <c r="F50" i="1"/>
  <c r="F49" i="1"/>
  <c r="F80" i="1" l="1"/>
  <c r="F84" i="1"/>
  <c r="F73" i="1"/>
  <c r="F54" i="1"/>
  <c r="F72" i="1"/>
  <c r="F62" i="1" s="1"/>
  <c r="F48" i="1" l="1"/>
  <c r="F59" i="1"/>
  <c r="F58" i="1" s="1"/>
  <c r="F88" i="1" l="1"/>
  <c r="F89" i="1" s="1"/>
  <c r="F90" i="1" s="1"/>
  <c r="F92" i="1"/>
  <c r="F95" i="1"/>
  <c r="F96" i="1" s="1"/>
  <c r="F93" i="1" l="1"/>
</calcChain>
</file>

<file path=xl/sharedStrings.xml><?xml version="1.0" encoding="utf-8"?>
<sst xmlns="http://schemas.openxmlformats.org/spreadsheetml/2006/main" count="130" uniqueCount="100">
  <si>
    <t>Désignation des travaux</t>
  </si>
  <si>
    <t>Unité</t>
  </si>
  <si>
    <t>Qté.</t>
  </si>
  <si>
    <t>Pu</t>
  </si>
  <si>
    <t>Montant HT</t>
  </si>
  <si>
    <t>U</t>
  </si>
  <si>
    <t>Ft</t>
  </si>
  <si>
    <t>Installation de chantier</t>
  </si>
  <si>
    <t>Marché à procédure adapté</t>
  </si>
  <si>
    <r>
      <t xml:space="preserve">MARCHE PUBLIC DE TRAVAUX
</t>
    </r>
    <r>
      <rPr>
        <b/>
        <sz val="24"/>
        <color theme="1"/>
        <rFont val="Arial"/>
        <family val="2"/>
      </rPr>
      <t>DECOMPOSITION DU PRIX GLOBAL ET FORFAITAIRE (DPGF)</t>
    </r>
  </si>
  <si>
    <r>
      <rPr>
        <b/>
        <sz val="14"/>
        <color theme="1"/>
        <rFont val="Arial"/>
        <family val="2"/>
      </rPr>
      <t>Maitre de l'ouvrage :</t>
    </r>
    <r>
      <rPr>
        <sz val="14"/>
        <color theme="1"/>
        <rFont val="Arial"/>
        <family val="2"/>
      </rPr>
      <t xml:space="preserve">
ETAT / Ministère des Armées</t>
    </r>
  </si>
  <si>
    <r>
      <rPr>
        <b/>
        <sz val="14"/>
        <color theme="1"/>
        <rFont val="Arial"/>
        <family val="2"/>
      </rPr>
      <t>Maitre d'œuvre :</t>
    </r>
    <r>
      <rPr>
        <sz val="14"/>
        <color theme="1"/>
        <rFont val="Arial"/>
        <family val="2"/>
      </rPr>
      <t xml:space="preserve">
Division d'Infrastructure de la Défense de Nouméa</t>
    </r>
  </si>
  <si>
    <r>
      <rPr>
        <b/>
        <sz val="14"/>
        <color theme="1"/>
        <rFont val="Arial"/>
        <family val="2"/>
      </rPr>
      <t>Service en charge de l'exécution des prestations :</t>
    </r>
    <r>
      <rPr>
        <sz val="14"/>
        <color theme="1"/>
        <rFont val="Arial"/>
        <family val="2"/>
      </rPr>
      <t xml:space="preserve">
Division Gestion du Patrimoine / Section Ingénierie de la Maintenance</t>
    </r>
  </si>
  <si>
    <r>
      <rPr>
        <b/>
        <sz val="14"/>
        <color theme="1"/>
        <rFont val="Calibri"/>
        <family val="2"/>
        <scheme val="minor"/>
      </rPr>
      <t>Objet du marché :</t>
    </r>
    <r>
      <rPr>
        <sz val="14"/>
        <color theme="1"/>
        <rFont val="Calibri"/>
        <family val="2"/>
        <scheme val="minor"/>
      </rPr>
      <t xml:space="preserve">
</t>
    </r>
    <r>
      <rPr>
        <sz val="22"/>
        <color theme="1"/>
        <rFont val="Calibri"/>
        <family val="2"/>
        <scheme val="minor"/>
      </rPr>
      <t>PAÏTA - BA 186
Remplacement du GE secours 400kVA</t>
    </r>
  </si>
  <si>
    <t>TGC 6%</t>
  </si>
  <si>
    <t>Etudes et installation de chantier</t>
  </si>
  <si>
    <t>Etudes d'exécution et plans de récolement</t>
  </si>
  <si>
    <t>Repérage CCTP</t>
  </si>
  <si>
    <t>II.2</t>
  </si>
  <si>
    <t>II.2.a</t>
  </si>
  <si>
    <t>II.2.b</t>
  </si>
  <si>
    <t>Groupe électrogène 1</t>
  </si>
  <si>
    <t>II.3</t>
  </si>
  <si>
    <t>II.4</t>
  </si>
  <si>
    <t>Groupe électrogène 2</t>
  </si>
  <si>
    <t>II.5</t>
  </si>
  <si>
    <t>Groupe électrogène neuf</t>
  </si>
  <si>
    <t>II.6.b</t>
  </si>
  <si>
    <t>II.6</t>
  </si>
  <si>
    <t>CFO/CFA GE1 et GE2</t>
  </si>
  <si>
    <t>II.6.a</t>
  </si>
  <si>
    <t>Disjoncteur de protection GE1</t>
  </si>
  <si>
    <t>Disjoncteur de protection GE2</t>
  </si>
  <si>
    <t>II.6.c</t>
  </si>
  <si>
    <t>Organes de coupures, commandes et protections</t>
  </si>
  <si>
    <t>II.7</t>
  </si>
  <si>
    <t>Automatisme et protection</t>
  </si>
  <si>
    <t>II.7.a</t>
  </si>
  <si>
    <t>Pupitre de commande et de contrôle</t>
  </si>
  <si>
    <t>II.7.b</t>
  </si>
  <si>
    <t>Afficheur alphanumérique rétroéclairé</t>
  </si>
  <si>
    <t>II.9</t>
  </si>
  <si>
    <t>Tableau Général Groupe Electrogène (TGGE)</t>
  </si>
  <si>
    <t>II.10</t>
  </si>
  <si>
    <t>Installation et travaux structure</t>
  </si>
  <si>
    <t>II.10.a</t>
  </si>
  <si>
    <t>Transport</t>
  </si>
  <si>
    <t>II.10.b</t>
  </si>
  <si>
    <t>Secours provisoire pendant les travaux</t>
  </si>
  <si>
    <t>Jours</t>
  </si>
  <si>
    <t>II.10.c</t>
  </si>
  <si>
    <t>Préparation des locaux</t>
  </si>
  <si>
    <t>II.10.d</t>
  </si>
  <si>
    <t>Levage et manutention</t>
  </si>
  <si>
    <t>II.10.e</t>
  </si>
  <si>
    <t>Echappement dans le local</t>
  </si>
  <si>
    <t>II.10.f</t>
  </si>
  <si>
    <t>Echappement extérieur au local</t>
  </si>
  <si>
    <t>II.10.g</t>
  </si>
  <si>
    <t>Réservoir journalier GE1</t>
  </si>
  <si>
    <t>II.10.h</t>
  </si>
  <si>
    <t>Electricité CFO, CFE et raccordements</t>
  </si>
  <si>
    <t>II.10.i</t>
  </si>
  <si>
    <t>Ventilation du local GE1</t>
  </si>
  <si>
    <t>II.10.j</t>
  </si>
  <si>
    <t>Matériel de sécurité</t>
  </si>
  <si>
    <t>II.11</t>
  </si>
  <si>
    <t>Essaies sur site, formation et documentation</t>
  </si>
  <si>
    <t>II.11.a</t>
  </si>
  <si>
    <t>Contrôle avant mise en route</t>
  </si>
  <si>
    <t>Essais dynamiques</t>
  </si>
  <si>
    <t>Formation</t>
  </si>
  <si>
    <t>II.11.b</t>
  </si>
  <si>
    <t>II.11.c</t>
  </si>
  <si>
    <t>II.12</t>
  </si>
  <si>
    <t>II.12.a</t>
  </si>
  <si>
    <t>II.12.b</t>
  </si>
  <si>
    <t>Installation cuve de stockage 10 000 L enterrée</t>
  </si>
  <si>
    <t>II.13</t>
  </si>
  <si>
    <t>II.13.a</t>
  </si>
  <si>
    <t>Dépollution ancien TGBT poste P1</t>
  </si>
  <si>
    <t>II.13.b</t>
  </si>
  <si>
    <t>Installation nouveau TGBT poste P1</t>
  </si>
  <si>
    <t>II.13.c</t>
  </si>
  <si>
    <t>Déplacement tableau "Camp de toile"</t>
  </si>
  <si>
    <t>II.14</t>
  </si>
  <si>
    <t>II.14.a</t>
  </si>
  <si>
    <t>Dépollution ancien TGBT poste P2</t>
  </si>
  <si>
    <t>Installation nouveau TGBT poste P2</t>
  </si>
  <si>
    <t>II.14.b</t>
  </si>
  <si>
    <t>Total HT sans option</t>
  </si>
  <si>
    <t>Total TTC sans option</t>
  </si>
  <si>
    <t>Total HT + option 1</t>
  </si>
  <si>
    <t>Total TTC + option 1</t>
  </si>
  <si>
    <t>Total HT + option 1 et 2</t>
  </si>
  <si>
    <t>Total TTC + option 1 et 2</t>
  </si>
  <si>
    <t>Vidange, Inertage, démantèlement et évacuation</t>
  </si>
  <si>
    <t>Remplacement de la cuve à carburant 3 000 L</t>
  </si>
  <si>
    <t>Remplacement du TGBT poste P1 (OPTION 1)</t>
  </si>
  <si>
    <t>Remplacement du TGBT poste P2 (OPTION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</si>
</sst>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XPF]_-;\-* #,##0.00\ [$XPF]_-;_-* &quot;-&quot;??\ [$XPF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2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DashDot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DashDot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DashDot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10" fillId="0" borderId="20" xfId="0" applyNumberFormat="1" applyFont="1" applyBorder="1" applyAlignment="1">
      <alignment horizontal="center" vertical="center" wrapText="1"/>
    </xf>
    <xf numFmtId="164" fontId="10" fillId="0" borderId="22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10" fillId="0" borderId="28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view="pageLayout" topLeftCell="A80" zoomScale="130" zoomScaleNormal="100" zoomScalePageLayoutView="130" workbookViewId="0">
      <selection activeCell="F95" sqref="F95"/>
    </sheetView>
  </sheetViews>
  <sheetFormatPr baseColWidth="10" defaultRowHeight="15" x14ac:dyDescent="0.25"/>
  <cols>
    <col min="1" max="1" width="9" style="1" customWidth="1"/>
    <col min="2" max="2" width="49.42578125" style="1" customWidth="1"/>
    <col min="3" max="3" width="5.7109375" style="3" customWidth="1"/>
    <col min="4" max="4" width="5.42578125" style="3" customWidth="1"/>
    <col min="5" max="5" width="8.5703125" style="3" customWidth="1"/>
    <col min="6" max="6" width="16" style="3" customWidth="1"/>
    <col min="7" max="7" width="11.42578125" style="1"/>
  </cols>
  <sheetData>
    <row r="1" spans="1:6" x14ac:dyDescent="0.25">
      <c r="A1" s="39" t="s">
        <v>9</v>
      </c>
      <c r="B1" s="39"/>
      <c r="C1" s="39"/>
      <c r="D1" s="39"/>
      <c r="E1" s="39"/>
      <c r="F1" s="39"/>
    </row>
    <row r="2" spans="1:6" x14ac:dyDescent="0.25">
      <c r="A2" s="39"/>
      <c r="B2" s="39"/>
      <c r="C2" s="39"/>
      <c r="D2" s="39"/>
      <c r="E2" s="39"/>
      <c r="F2" s="39"/>
    </row>
    <row r="3" spans="1:6" x14ac:dyDescent="0.25">
      <c r="A3" s="39"/>
      <c r="B3" s="39"/>
      <c r="C3" s="39"/>
      <c r="D3" s="39"/>
      <c r="E3" s="39"/>
      <c r="F3" s="39"/>
    </row>
    <row r="4" spans="1:6" x14ac:dyDescent="0.25">
      <c r="A4" s="39"/>
      <c r="B4" s="39"/>
      <c r="C4" s="39"/>
      <c r="D4" s="39"/>
      <c r="E4" s="39"/>
      <c r="F4" s="39"/>
    </row>
    <row r="5" spans="1:6" ht="15.75" customHeight="1" x14ac:dyDescent="0.25">
      <c r="A5" s="39"/>
      <c r="B5" s="39"/>
      <c r="C5" s="39"/>
      <c r="D5" s="39"/>
      <c r="E5" s="39"/>
      <c r="F5" s="39"/>
    </row>
    <row r="6" spans="1:6" x14ac:dyDescent="0.25">
      <c r="A6" s="39"/>
      <c r="B6" s="39"/>
      <c r="C6" s="39"/>
      <c r="D6" s="39"/>
      <c r="E6" s="39"/>
      <c r="F6" s="39"/>
    </row>
    <row r="7" spans="1:6" x14ac:dyDescent="0.25">
      <c r="A7" s="39"/>
      <c r="B7" s="39"/>
      <c r="C7" s="39"/>
      <c r="D7" s="39"/>
      <c r="E7" s="39"/>
      <c r="F7" s="39"/>
    </row>
    <row r="8" spans="1:6" x14ac:dyDescent="0.25">
      <c r="A8" s="40" t="s">
        <v>8</v>
      </c>
      <c r="B8" s="40"/>
      <c r="C8" s="40"/>
      <c r="D8" s="40"/>
      <c r="E8" s="40"/>
      <c r="F8" s="40"/>
    </row>
    <row r="9" spans="1:6" x14ac:dyDescent="0.25">
      <c r="A9" s="40"/>
      <c r="B9" s="40"/>
      <c r="C9" s="40"/>
      <c r="D9" s="40"/>
      <c r="E9" s="40"/>
      <c r="F9" s="40"/>
    </row>
    <row r="10" spans="1:6" ht="15.75" thickBot="1" x14ac:dyDescent="0.3"/>
    <row r="11" spans="1:6" x14ac:dyDescent="0.25">
      <c r="A11" s="41" t="s">
        <v>10</v>
      </c>
      <c r="B11" s="42"/>
      <c r="C11" s="42"/>
      <c r="D11" s="42"/>
      <c r="E11" s="42"/>
      <c r="F11" s="43"/>
    </row>
    <row r="12" spans="1:6" x14ac:dyDescent="0.25">
      <c r="A12" s="44"/>
      <c r="B12" s="45"/>
      <c r="C12" s="45"/>
      <c r="D12" s="45"/>
      <c r="E12" s="45"/>
      <c r="F12" s="46"/>
    </row>
    <row r="13" spans="1:6" ht="15.75" thickBot="1" x14ac:dyDescent="0.3">
      <c r="A13" s="47"/>
      <c r="B13" s="48"/>
      <c r="C13" s="48"/>
      <c r="D13" s="48"/>
      <c r="E13" s="48"/>
      <c r="F13" s="49"/>
    </row>
    <row r="14" spans="1:6" ht="15.75" thickBot="1" x14ac:dyDescent="0.3"/>
    <row r="15" spans="1:6" x14ac:dyDescent="0.25">
      <c r="A15" s="41" t="s">
        <v>11</v>
      </c>
      <c r="B15" s="42"/>
      <c r="C15" s="42"/>
      <c r="D15" s="42"/>
      <c r="E15" s="42"/>
      <c r="F15" s="43"/>
    </row>
    <row r="16" spans="1:6" x14ac:dyDescent="0.25">
      <c r="A16" s="44"/>
      <c r="B16" s="45"/>
      <c r="C16" s="45"/>
      <c r="D16" s="45"/>
      <c r="E16" s="45"/>
      <c r="F16" s="46"/>
    </row>
    <row r="17" spans="1:6" ht="15.75" thickBot="1" x14ac:dyDescent="0.3">
      <c r="A17" s="47"/>
      <c r="B17" s="48"/>
      <c r="C17" s="48"/>
      <c r="D17" s="48"/>
      <c r="E17" s="48"/>
      <c r="F17" s="49"/>
    </row>
    <row r="18" spans="1:6" ht="15.75" thickBot="1" x14ac:dyDescent="0.3"/>
    <row r="19" spans="1:6" x14ac:dyDescent="0.25">
      <c r="A19" s="41" t="s">
        <v>12</v>
      </c>
      <c r="B19" s="42"/>
      <c r="C19" s="42"/>
      <c r="D19" s="42"/>
      <c r="E19" s="42"/>
      <c r="F19" s="43"/>
    </row>
    <row r="20" spans="1:6" x14ac:dyDescent="0.25">
      <c r="A20" s="44"/>
      <c r="B20" s="45"/>
      <c r="C20" s="45"/>
      <c r="D20" s="45"/>
      <c r="E20" s="45"/>
      <c r="F20" s="46"/>
    </row>
    <row r="21" spans="1:6" x14ac:dyDescent="0.25">
      <c r="A21" s="44"/>
      <c r="B21" s="45"/>
      <c r="C21" s="45"/>
      <c r="D21" s="45"/>
      <c r="E21" s="45"/>
      <c r="F21" s="46"/>
    </row>
    <row r="22" spans="1:6" x14ac:dyDescent="0.25">
      <c r="A22" s="44"/>
      <c r="B22" s="45"/>
      <c r="C22" s="45"/>
      <c r="D22" s="45"/>
      <c r="E22" s="45"/>
      <c r="F22" s="46"/>
    </row>
    <row r="23" spans="1:6" x14ac:dyDescent="0.25">
      <c r="A23" s="44"/>
      <c r="B23" s="45"/>
      <c r="C23" s="45"/>
      <c r="D23" s="45"/>
      <c r="E23" s="45"/>
      <c r="F23" s="46"/>
    </row>
    <row r="24" spans="1:6" ht="15.75" thickBot="1" x14ac:dyDescent="0.3">
      <c r="A24" s="47"/>
      <c r="B24" s="48"/>
      <c r="C24" s="48"/>
      <c r="D24" s="48"/>
      <c r="E24" s="48"/>
      <c r="F24" s="49"/>
    </row>
    <row r="26" spans="1:6" ht="15.75" thickBot="1" x14ac:dyDescent="0.3"/>
    <row r="27" spans="1:6" x14ac:dyDescent="0.25">
      <c r="A27" s="50" t="s">
        <v>13</v>
      </c>
      <c r="B27" s="51"/>
      <c r="C27" s="51"/>
      <c r="D27" s="51"/>
      <c r="E27" s="51"/>
      <c r="F27" s="52"/>
    </row>
    <row r="28" spans="1:6" x14ac:dyDescent="0.25">
      <c r="A28" s="53"/>
      <c r="B28" s="54"/>
      <c r="C28" s="54"/>
      <c r="D28" s="54"/>
      <c r="E28" s="54"/>
      <c r="F28" s="55"/>
    </row>
    <row r="29" spans="1:6" x14ac:dyDescent="0.25">
      <c r="A29" s="53"/>
      <c r="B29" s="54"/>
      <c r="C29" s="54"/>
      <c r="D29" s="54"/>
      <c r="E29" s="54"/>
      <c r="F29" s="55"/>
    </row>
    <row r="30" spans="1:6" x14ac:dyDescent="0.25">
      <c r="A30" s="53"/>
      <c r="B30" s="54"/>
      <c r="C30" s="54"/>
      <c r="D30" s="54"/>
      <c r="E30" s="54"/>
      <c r="F30" s="55"/>
    </row>
    <row r="31" spans="1:6" x14ac:dyDescent="0.25">
      <c r="A31" s="53"/>
      <c r="B31" s="54"/>
      <c r="C31" s="54"/>
      <c r="D31" s="54"/>
      <c r="E31" s="54"/>
      <c r="F31" s="55"/>
    </row>
    <row r="32" spans="1:6" x14ac:dyDescent="0.25">
      <c r="A32" s="53"/>
      <c r="B32" s="54"/>
      <c r="C32" s="54"/>
      <c r="D32" s="54"/>
      <c r="E32" s="54"/>
      <c r="F32" s="55"/>
    </row>
    <row r="33" spans="1:6" ht="15.75" customHeight="1" x14ac:dyDescent="0.25">
      <c r="A33" s="53"/>
      <c r="B33" s="54"/>
      <c r="C33" s="54"/>
      <c r="D33" s="54"/>
      <c r="E33" s="54"/>
      <c r="F33" s="55"/>
    </row>
    <row r="34" spans="1:6" ht="15" customHeight="1" x14ac:dyDescent="0.25">
      <c r="A34" s="53"/>
      <c r="B34" s="54"/>
      <c r="C34" s="54"/>
      <c r="D34" s="54"/>
      <c r="E34" s="54"/>
      <c r="F34" s="55"/>
    </row>
    <row r="35" spans="1:6" x14ac:dyDescent="0.25">
      <c r="A35" s="53"/>
      <c r="B35" s="54"/>
      <c r="C35" s="54"/>
      <c r="D35" s="54"/>
      <c r="E35" s="54"/>
      <c r="F35" s="55"/>
    </row>
    <row r="36" spans="1:6" x14ac:dyDescent="0.25">
      <c r="A36" s="53"/>
      <c r="B36" s="54"/>
      <c r="C36" s="54"/>
      <c r="D36" s="54"/>
      <c r="E36" s="54"/>
      <c r="F36" s="55"/>
    </row>
    <row r="37" spans="1:6" x14ac:dyDescent="0.25">
      <c r="A37" s="53"/>
      <c r="B37" s="54"/>
      <c r="C37" s="54"/>
      <c r="D37" s="54"/>
      <c r="E37" s="54"/>
      <c r="F37" s="55"/>
    </row>
    <row r="38" spans="1:6" ht="15.75" thickBot="1" x14ac:dyDescent="0.3">
      <c r="A38" s="56"/>
      <c r="B38" s="57"/>
      <c r="C38" s="57"/>
      <c r="D38" s="57"/>
      <c r="E38" s="57"/>
      <c r="F38" s="58"/>
    </row>
    <row r="47" spans="1:6" ht="30" customHeight="1" x14ac:dyDescent="0.25">
      <c r="A47" s="5" t="s">
        <v>17</v>
      </c>
      <c r="B47" s="5" t="s">
        <v>0</v>
      </c>
      <c r="C47" s="5" t="s">
        <v>1</v>
      </c>
      <c r="D47" s="5" t="s">
        <v>2</v>
      </c>
      <c r="E47" s="5" t="s">
        <v>3</v>
      </c>
      <c r="F47" s="5" t="s">
        <v>4</v>
      </c>
    </row>
    <row r="48" spans="1:6" ht="18.600000000000001" customHeight="1" x14ac:dyDescent="0.25">
      <c r="A48" s="16" t="s">
        <v>18</v>
      </c>
      <c r="B48" s="16" t="s">
        <v>15</v>
      </c>
      <c r="C48" s="15"/>
      <c r="D48" s="15"/>
      <c r="E48" s="15"/>
      <c r="F48" s="17">
        <f>SUM(F49:F50)</f>
        <v>0</v>
      </c>
    </row>
    <row r="49" spans="1:6" ht="18.600000000000001" customHeight="1" x14ac:dyDescent="0.25">
      <c r="A49" s="8" t="s">
        <v>19</v>
      </c>
      <c r="B49" s="2" t="s">
        <v>16</v>
      </c>
      <c r="C49" s="4" t="s">
        <v>6</v>
      </c>
      <c r="D49" s="4">
        <v>1</v>
      </c>
      <c r="E49" s="4"/>
      <c r="F49" s="18">
        <f>D49*E49</f>
        <v>0</v>
      </c>
    </row>
    <row r="50" spans="1:6" ht="18.600000000000001" customHeight="1" x14ac:dyDescent="0.25">
      <c r="A50" s="14" t="s">
        <v>20</v>
      </c>
      <c r="B50" s="2" t="s">
        <v>7</v>
      </c>
      <c r="C50" s="6" t="s">
        <v>6</v>
      </c>
      <c r="D50" s="6">
        <v>1</v>
      </c>
      <c r="E50" s="6"/>
      <c r="F50" s="18">
        <f>D50*E50</f>
        <v>0</v>
      </c>
    </row>
    <row r="51" spans="1:6" ht="18.600000000000001" customHeight="1" x14ac:dyDescent="0.25">
      <c r="A51" s="16" t="s">
        <v>22</v>
      </c>
      <c r="B51" s="16" t="s">
        <v>21</v>
      </c>
      <c r="C51" s="15" t="s">
        <v>6</v>
      </c>
      <c r="D51" s="15">
        <v>1</v>
      </c>
      <c r="E51" s="15"/>
      <c r="F51" s="17">
        <f>D51*E51</f>
        <v>0</v>
      </c>
    </row>
    <row r="52" spans="1:6" ht="18.600000000000001" customHeight="1" x14ac:dyDescent="0.25">
      <c r="A52" s="16" t="s">
        <v>23</v>
      </c>
      <c r="B52" s="16" t="s">
        <v>24</v>
      </c>
      <c r="C52" s="15" t="s">
        <v>6</v>
      </c>
      <c r="D52" s="15">
        <v>1</v>
      </c>
      <c r="E52" s="15"/>
      <c r="F52" s="17">
        <f>D52*E52</f>
        <v>0</v>
      </c>
    </row>
    <row r="53" spans="1:6" ht="18.600000000000001" customHeight="1" x14ac:dyDescent="0.25">
      <c r="A53" s="16" t="s">
        <v>25</v>
      </c>
      <c r="B53" s="16" t="s">
        <v>26</v>
      </c>
      <c r="C53" s="15" t="s">
        <v>5</v>
      </c>
      <c r="D53" s="15">
        <v>1</v>
      </c>
      <c r="E53" s="15"/>
      <c r="F53" s="17">
        <f>D53*E53</f>
        <v>0</v>
      </c>
    </row>
    <row r="54" spans="1:6" ht="18.600000000000001" customHeight="1" x14ac:dyDescent="0.25">
      <c r="A54" s="16" t="s">
        <v>28</v>
      </c>
      <c r="B54" s="16" t="s">
        <v>29</v>
      </c>
      <c r="C54" s="15"/>
      <c r="D54" s="15"/>
      <c r="E54" s="15"/>
      <c r="F54" s="17">
        <f>SUM(F55:F57)</f>
        <v>0</v>
      </c>
    </row>
    <row r="55" spans="1:6" ht="18.600000000000001" customHeight="1" x14ac:dyDescent="0.25">
      <c r="A55" s="9" t="s">
        <v>30</v>
      </c>
      <c r="B55" s="11" t="s">
        <v>31</v>
      </c>
      <c r="C55" s="6" t="s">
        <v>5</v>
      </c>
      <c r="D55" s="6">
        <v>1</v>
      </c>
      <c r="E55" s="6"/>
      <c r="F55" s="18">
        <f>D55*E55</f>
        <v>0</v>
      </c>
    </row>
    <row r="56" spans="1:6" ht="18.600000000000001" customHeight="1" x14ac:dyDescent="0.25">
      <c r="A56" s="14" t="s">
        <v>27</v>
      </c>
      <c r="B56" s="11" t="s">
        <v>32</v>
      </c>
      <c r="C56" s="14" t="s">
        <v>5</v>
      </c>
      <c r="D56" s="14">
        <v>1</v>
      </c>
      <c r="E56" s="14"/>
      <c r="F56" s="19">
        <f>D56*E56</f>
        <v>0</v>
      </c>
    </row>
    <row r="57" spans="1:6" ht="18.600000000000001" customHeight="1" x14ac:dyDescent="0.25">
      <c r="A57" s="13" t="s">
        <v>33</v>
      </c>
      <c r="B57" s="11" t="s">
        <v>34</v>
      </c>
      <c r="C57" s="13" t="s">
        <v>6</v>
      </c>
      <c r="D57" s="13">
        <v>1</v>
      </c>
      <c r="E57" s="13"/>
      <c r="F57" s="18">
        <f>D57*E57</f>
        <v>0</v>
      </c>
    </row>
    <row r="58" spans="1:6" ht="18.600000000000001" customHeight="1" x14ac:dyDescent="0.25">
      <c r="A58" s="16" t="s">
        <v>35</v>
      </c>
      <c r="B58" s="16" t="s">
        <v>36</v>
      </c>
      <c r="C58" s="15"/>
      <c r="D58" s="15"/>
      <c r="E58" s="15"/>
      <c r="F58" s="17">
        <f>SUM(F59:F60)</f>
        <v>0</v>
      </c>
    </row>
    <row r="59" spans="1:6" ht="18.600000000000001" customHeight="1" x14ac:dyDescent="0.25">
      <c r="A59" s="10" t="s">
        <v>37</v>
      </c>
      <c r="B59" s="11" t="s">
        <v>38</v>
      </c>
      <c r="C59" s="6" t="s">
        <v>6</v>
      </c>
      <c r="D59" s="6">
        <v>1</v>
      </c>
      <c r="E59" s="6"/>
      <c r="F59" s="18">
        <f t="shared" ref="F59" si="0">D59*E59</f>
        <v>0</v>
      </c>
    </row>
    <row r="60" spans="1:6" ht="18.600000000000001" customHeight="1" x14ac:dyDescent="0.25">
      <c r="A60" s="13" t="s">
        <v>39</v>
      </c>
      <c r="B60" s="11" t="s">
        <v>40</v>
      </c>
      <c r="C60" s="13" t="s">
        <v>5</v>
      </c>
      <c r="D60" s="13">
        <v>1</v>
      </c>
      <c r="E60" s="13"/>
      <c r="F60" s="18">
        <f>D60*E60</f>
        <v>0</v>
      </c>
    </row>
    <row r="61" spans="1:6" ht="18.600000000000001" customHeight="1" x14ac:dyDescent="0.25">
      <c r="A61" s="16" t="s">
        <v>41</v>
      </c>
      <c r="B61" s="16" t="s">
        <v>42</v>
      </c>
      <c r="C61" s="15" t="s">
        <v>6</v>
      </c>
      <c r="D61" s="15">
        <v>1</v>
      </c>
      <c r="E61" s="15"/>
      <c r="F61" s="17">
        <f>D61*E61</f>
        <v>0</v>
      </c>
    </row>
    <row r="62" spans="1:6" ht="18.600000000000001" customHeight="1" x14ac:dyDescent="0.25">
      <c r="A62" s="16" t="s">
        <v>43</v>
      </c>
      <c r="B62" s="16" t="s">
        <v>44</v>
      </c>
      <c r="C62" s="16"/>
      <c r="D62" s="16"/>
      <c r="E62" s="16"/>
      <c r="F62" s="17">
        <f>SUM(F63:F72)</f>
        <v>0</v>
      </c>
    </row>
    <row r="63" spans="1:6" ht="18.600000000000001" customHeight="1" x14ac:dyDescent="0.25">
      <c r="A63" s="13" t="s">
        <v>45</v>
      </c>
      <c r="B63" s="11" t="s">
        <v>46</v>
      </c>
      <c r="C63" s="13" t="s">
        <v>6</v>
      </c>
      <c r="D63" s="13">
        <v>1</v>
      </c>
      <c r="E63" s="13"/>
      <c r="F63" s="18">
        <f>D63*E63</f>
        <v>0</v>
      </c>
    </row>
    <row r="64" spans="1:6" ht="18.600000000000001" customHeight="1" x14ac:dyDescent="0.25">
      <c r="A64" s="14" t="s">
        <v>47</v>
      </c>
      <c r="B64" s="11" t="s">
        <v>48</v>
      </c>
      <c r="C64" s="14" t="s">
        <v>49</v>
      </c>
      <c r="D64" s="14"/>
      <c r="E64" s="14"/>
      <c r="F64" s="18">
        <f>D64*E64</f>
        <v>0</v>
      </c>
    </row>
    <row r="65" spans="1:6" ht="18.600000000000001" customHeight="1" x14ac:dyDescent="0.25">
      <c r="A65" s="14" t="s">
        <v>50</v>
      </c>
      <c r="B65" s="11" t="s">
        <v>51</v>
      </c>
      <c r="C65" s="14" t="s">
        <v>6</v>
      </c>
      <c r="D65" s="14">
        <v>1</v>
      </c>
      <c r="E65" s="14"/>
      <c r="F65" s="18">
        <f t="shared" ref="F65:F69" si="1">D65*E65</f>
        <v>0</v>
      </c>
    </row>
    <row r="66" spans="1:6" ht="18.600000000000001" customHeight="1" x14ac:dyDescent="0.25">
      <c r="A66" s="14" t="s">
        <v>52</v>
      </c>
      <c r="B66" s="11" t="s">
        <v>53</v>
      </c>
      <c r="C66" s="14" t="s">
        <v>6</v>
      </c>
      <c r="D66" s="14">
        <v>1</v>
      </c>
      <c r="E66" s="14"/>
      <c r="F66" s="18">
        <f t="shared" si="1"/>
        <v>0</v>
      </c>
    </row>
    <row r="67" spans="1:6" ht="18.600000000000001" customHeight="1" x14ac:dyDescent="0.25">
      <c r="A67" s="14" t="s">
        <v>54</v>
      </c>
      <c r="B67" s="11" t="s">
        <v>55</v>
      </c>
      <c r="C67" s="14" t="s">
        <v>6</v>
      </c>
      <c r="D67" s="14">
        <v>1</v>
      </c>
      <c r="E67" s="14"/>
      <c r="F67" s="18">
        <f t="shared" si="1"/>
        <v>0</v>
      </c>
    </row>
    <row r="68" spans="1:6" ht="18.600000000000001" customHeight="1" x14ac:dyDescent="0.25">
      <c r="A68" s="14" t="s">
        <v>56</v>
      </c>
      <c r="B68" s="11" t="s">
        <v>57</v>
      </c>
      <c r="C68" s="14" t="s">
        <v>6</v>
      </c>
      <c r="D68" s="14">
        <v>1</v>
      </c>
      <c r="E68" s="14"/>
      <c r="F68" s="18">
        <f>D68*E68</f>
        <v>0</v>
      </c>
    </row>
    <row r="69" spans="1:6" ht="18.600000000000001" customHeight="1" x14ac:dyDescent="0.25">
      <c r="A69" s="14" t="s">
        <v>58</v>
      </c>
      <c r="B69" s="11" t="s">
        <v>59</v>
      </c>
      <c r="C69" s="14" t="s">
        <v>6</v>
      </c>
      <c r="D69" s="14">
        <v>1</v>
      </c>
      <c r="E69" s="14"/>
      <c r="F69" s="18">
        <f t="shared" si="1"/>
        <v>0</v>
      </c>
    </row>
    <row r="70" spans="1:6" ht="18.600000000000001" customHeight="1" x14ac:dyDescent="0.25">
      <c r="A70" s="14" t="s">
        <v>60</v>
      </c>
      <c r="B70" s="11" t="s">
        <v>61</v>
      </c>
      <c r="C70" s="14" t="s">
        <v>6</v>
      </c>
      <c r="D70" s="14">
        <v>1</v>
      </c>
      <c r="E70" s="14"/>
      <c r="F70" s="18">
        <f>D70*E70</f>
        <v>0</v>
      </c>
    </row>
    <row r="71" spans="1:6" ht="18.600000000000001" customHeight="1" x14ac:dyDescent="0.25">
      <c r="A71" s="14" t="s">
        <v>62</v>
      </c>
      <c r="B71" s="11" t="s">
        <v>63</v>
      </c>
      <c r="C71" s="14" t="s">
        <v>6</v>
      </c>
      <c r="D71" s="14">
        <v>1</v>
      </c>
      <c r="E71" s="14"/>
      <c r="F71" s="18">
        <f>D71*E71</f>
        <v>0</v>
      </c>
    </row>
    <row r="72" spans="1:6" ht="18.600000000000001" customHeight="1" x14ac:dyDescent="0.25">
      <c r="A72" s="14" t="s">
        <v>64</v>
      </c>
      <c r="B72" s="11" t="s">
        <v>65</v>
      </c>
      <c r="C72" s="13" t="s">
        <v>6</v>
      </c>
      <c r="D72" s="13">
        <v>1</v>
      </c>
      <c r="E72" s="13"/>
      <c r="F72" s="18">
        <f t="shared" ref="F72:F83" si="2">D72*E72</f>
        <v>0</v>
      </c>
    </row>
    <row r="73" spans="1:6" ht="18.600000000000001" customHeight="1" x14ac:dyDescent="0.25">
      <c r="A73" s="16" t="s">
        <v>66</v>
      </c>
      <c r="B73" s="16" t="s">
        <v>67</v>
      </c>
      <c r="C73" s="16"/>
      <c r="D73" s="16"/>
      <c r="E73" s="16"/>
      <c r="F73" s="17">
        <f>SUM(F74:F76)</f>
        <v>0</v>
      </c>
    </row>
    <row r="74" spans="1:6" ht="18.600000000000001" customHeight="1" x14ac:dyDescent="0.25">
      <c r="A74" s="14" t="s">
        <v>68</v>
      </c>
      <c r="B74" s="11" t="s">
        <v>69</v>
      </c>
      <c r="C74" s="14" t="s">
        <v>6</v>
      </c>
      <c r="D74" s="14">
        <v>1</v>
      </c>
      <c r="E74" s="14"/>
      <c r="F74" s="18">
        <f>D74*E74</f>
        <v>0</v>
      </c>
    </row>
    <row r="75" spans="1:6" ht="18.600000000000001" customHeight="1" x14ac:dyDescent="0.25">
      <c r="A75" s="14" t="s">
        <v>72</v>
      </c>
      <c r="B75" s="11" t="s">
        <v>70</v>
      </c>
      <c r="C75" s="14" t="s">
        <v>6</v>
      </c>
      <c r="D75" s="14">
        <v>1</v>
      </c>
      <c r="E75" s="14"/>
      <c r="F75" s="18">
        <f t="shared" si="2"/>
        <v>0</v>
      </c>
    </row>
    <row r="76" spans="1:6" ht="18.600000000000001" customHeight="1" x14ac:dyDescent="0.25">
      <c r="A76" s="14" t="s">
        <v>73</v>
      </c>
      <c r="B76" s="11" t="s">
        <v>71</v>
      </c>
      <c r="C76" s="14" t="s">
        <v>5</v>
      </c>
      <c r="D76" s="14">
        <v>5</v>
      </c>
      <c r="E76" s="14"/>
      <c r="F76" s="18">
        <f t="shared" si="2"/>
        <v>0</v>
      </c>
    </row>
    <row r="77" spans="1:6" ht="18.600000000000001" customHeight="1" x14ac:dyDescent="0.25">
      <c r="A77" s="16" t="s">
        <v>74</v>
      </c>
      <c r="B77" s="16" t="s">
        <v>97</v>
      </c>
      <c r="C77" s="16"/>
      <c r="D77" s="16"/>
      <c r="E77" s="16"/>
      <c r="F77" s="17">
        <f>SUM(F78:F79)</f>
        <v>0</v>
      </c>
    </row>
    <row r="78" spans="1:6" ht="18.600000000000001" customHeight="1" x14ac:dyDescent="0.25">
      <c r="A78" s="14" t="s">
        <v>75</v>
      </c>
      <c r="B78" s="11" t="s">
        <v>96</v>
      </c>
      <c r="C78" s="14" t="s">
        <v>6</v>
      </c>
      <c r="D78" s="14">
        <v>1</v>
      </c>
      <c r="E78" s="14"/>
      <c r="F78" s="18">
        <f t="shared" si="2"/>
        <v>0</v>
      </c>
    </row>
    <row r="79" spans="1:6" ht="18.600000000000001" customHeight="1" x14ac:dyDescent="0.25">
      <c r="A79" s="14" t="s">
        <v>76</v>
      </c>
      <c r="B79" s="11" t="s">
        <v>77</v>
      </c>
      <c r="C79" s="14" t="s">
        <v>6</v>
      </c>
      <c r="D79" s="14">
        <v>1</v>
      </c>
      <c r="E79" s="14"/>
      <c r="F79" s="18">
        <f t="shared" si="2"/>
        <v>0</v>
      </c>
    </row>
    <row r="80" spans="1:6" ht="18.600000000000001" customHeight="1" x14ac:dyDescent="0.25">
      <c r="A80" s="7" t="s">
        <v>78</v>
      </c>
      <c r="B80" s="7" t="s">
        <v>98</v>
      </c>
      <c r="C80" s="7"/>
      <c r="D80" s="7"/>
      <c r="E80" s="7"/>
      <c r="F80" s="20">
        <f>SUM(F81:F83)</f>
        <v>0</v>
      </c>
    </row>
    <row r="81" spans="1:6" ht="18.600000000000001" customHeight="1" x14ac:dyDescent="0.25">
      <c r="A81" s="14" t="s">
        <v>79</v>
      </c>
      <c r="B81" s="11" t="s">
        <v>80</v>
      </c>
      <c r="C81" s="14" t="s">
        <v>6</v>
      </c>
      <c r="D81" s="14">
        <v>1</v>
      </c>
      <c r="E81" s="14"/>
      <c r="F81" s="18">
        <f t="shared" si="2"/>
        <v>0</v>
      </c>
    </row>
    <row r="82" spans="1:6" ht="18.600000000000001" customHeight="1" x14ac:dyDescent="0.25">
      <c r="A82" s="14" t="s">
        <v>81</v>
      </c>
      <c r="B82" s="11" t="s">
        <v>82</v>
      </c>
      <c r="C82" s="14" t="s">
        <v>6</v>
      </c>
      <c r="D82" s="14">
        <v>1</v>
      </c>
      <c r="E82" s="14"/>
      <c r="F82" s="18">
        <f t="shared" si="2"/>
        <v>0</v>
      </c>
    </row>
    <row r="83" spans="1:6" ht="18.600000000000001" customHeight="1" x14ac:dyDescent="0.25">
      <c r="A83" s="14" t="s">
        <v>83</v>
      </c>
      <c r="B83" s="11" t="s">
        <v>84</v>
      </c>
      <c r="C83" s="14" t="s">
        <v>6</v>
      </c>
      <c r="D83" s="14">
        <v>1</v>
      </c>
      <c r="E83" s="14"/>
      <c r="F83" s="18">
        <f t="shared" si="2"/>
        <v>0</v>
      </c>
    </row>
    <row r="84" spans="1:6" ht="18.600000000000001" customHeight="1" x14ac:dyDescent="0.25">
      <c r="A84" s="12" t="s">
        <v>85</v>
      </c>
      <c r="B84" s="12" t="s">
        <v>99</v>
      </c>
      <c r="C84" s="12"/>
      <c r="D84" s="12"/>
      <c r="E84" s="12"/>
      <c r="F84" s="21">
        <f>SUM(F85:F86)</f>
        <v>0</v>
      </c>
    </row>
    <row r="85" spans="1:6" ht="18.600000000000001" customHeight="1" x14ac:dyDescent="0.25">
      <c r="A85" s="14" t="s">
        <v>86</v>
      </c>
      <c r="B85" s="11" t="s">
        <v>87</v>
      </c>
      <c r="C85" s="14" t="s">
        <v>6</v>
      </c>
      <c r="D85" s="14">
        <v>1</v>
      </c>
      <c r="E85" s="14"/>
      <c r="F85" s="18">
        <f>D85*E85</f>
        <v>0</v>
      </c>
    </row>
    <row r="86" spans="1:6" ht="18.600000000000001" customHeight="1" x14ac:dyDescent="0.25">
      <c r="A86" s="14" t="s">
        <v>89</v>
      </c>
      <c r="B86" s="11" t="s">
        <v>88</v>
      </c>
      <c r="C86" s="14" t="s">
        <v>6</v>
      </c>
      <c r="D86" s="14">
        <v>1</v>
      </c>
      <c r="E86" s="14"/>
      <c r="F86" s="18">
        <f t="shared" ref="F86" si="3">D86*E86</f>
        <v>0</v>
      </c>
    </row>
    <row r="87" spans="1:6" ht="18.600000000000001" customHeight="1" thickBot="1" x14ac:dyDescent="0.3"/>
    <row r="88" spans="1:6" ht="18.600000000000001" customHeight="1" x14ac:dyDescent="0.25">
      <c r="C88" s="59" t="s">
        <v>90</v>
      </c>
      <c r="D88" s="60"/>
      <c r="E88" s="60"/>
      <c r="F88" s="22">
        <f>SUM(F48+F51+F52+F53+F54+F58+F61+F62+F73+F77)</f>
        <v>0</v>
      </c>
    </row>
    <row r="89" spans="1:6" ht="18.600000000000001" customHeight="1" x14ac:dyDescent="0.25">
      <c r="C89" s="61" t="s">
        <v>14</v>
      </c>
      <c r="D89" s="62"/>
      <c r="E89" s="62"/>
      <c r="F89" s="23">
        <f>F88*0.06</f>
        <v>0</v>
      </c>
    </row>
    <row r="90" spans="1:6" ht="18.600000000000001" customHeight="1" thickBot="1" x14ac:dyDescent="0.3">
      <c r="C90" s="63" t="s">
        <v>91</v>
      </c>
      <c r="D90" s="64"/>
      <c r="E90" s="64"/>
      <c r="F90" s="24">
        <f>SUM(F88+F89)</f>
        <v>0</v>
      </c>
    </row>
    <row r="91" spans="1:6" ht="18.600000000000001" customHeight="1" x14ac:dyDescent="0.25">
      <c r="C91" s="35" t="s">
        <v>92</v>
      </c>
      <c r="D91" s="36"/>
      <c r="E91" s="36"/>
      <c r="F91" s="25">
        <f>SUM(F48+F51+F52+F53+F54+F58+F61+F62+F73+F77+F80)</f>
        <v>0</v>
      </c>
    </row>
    <row r="92" spans="1:6" ht="18.600000000000001" customHeight="1" x14ac:dyDescent="0.25">
      <c r="C92" s="37" t="s">
        <v>14</v>
      </c>
      <c r="D92" s="38"/>
      <c r="E92" s="38"/>
      <c r="F92" s="23">
        <f>F91*0.06</f>
        <v>0</v>
      </c>
    </row>
    <row r="93" spans="1:6" ht="18" customHeight="1" thickBot="1" x14ac:dyDescent="0.3">
      <c r="C93" s="27" t="s">
        <v>93</v>
      </c>
      <c r="D93" s="28"/>
      <c r="E93" s="28"/>
      <c r="F93" s="24">
        <f>SUM(F91+F92)</f>
        <v>0</v>
      </c>
    </row>
    <row r="94" spans="1:6" ht="18" customHeight="1" x14ac:dyDescent="0.25">
      <c r="C94" s="29" t="s">
        <v>94</v>
      </c>
      <c r="D94" s="30"/>
      <c r="E94" s="30"/>
      <c r="F94" s="25">
        <f>SUM(F48+F51+F52+F53+F54+F58+F61+F62+F73+F77+F80+F84)</f>
        <v>0</v>
      </c>
    </row>
    <row r="95" spans="1:6" ht="18.600000000000001" customHeight="1" x14ac:dyDescent="0.25">
      <c r="C95" s="31" t="s">
        <v>14</v>
      </c>
      <c r="D95" s="32"/>
      <c r="E95" s="32"/>
      <c r="F95" s="23">
        <f>F94*0.06</f>
        <v>0</v>
      </c>
    </row>
    <row r="96" spans="1:6" ht="30.75" customHeight="1" thickBot="1" x14ac:dyDescent="0.3">
      <c r="C96" s="33" t="s">
        <v>95</v>
      </c>
      <c r="D96" s="34"/>
      <c r="E96" s="34"/>
      <c r="F96" s="26">
        <f>SUM(F94+F95)</f>
        <v>0</v>
      </c>
    </row>
    <row r="97" ht="18.600000000000001" customHeight="1" x14ac:dyDescent="0.25"/>
    <row r="98" ht="18.600000000000001" customHeight="1" x14ac:dyDescent="0.25"/>
    <row r="99" ht="18.600000000000001" customHeight="1" x14ac:dyDescent="0.25"/>
  </sheetData>
  <mergeCells count="15">
    <mergeCell ref="A27:F38"/>
    <mergeCell ref="C88:E88"/>
    <mergeCell ref="C89:E89"/>
    <mergeCell ref="C90:E90"/>
    <mergeCell ref="A1:F7"/>
    <mergeCell ref="A8:F9"/>
    <mergeCell ref="A11:F13"/>
    <mergeCell ref="A15:F17"/>
    <mergeCell ref="A19:F24"/>
    <mergeCell ref="C93:E93"/>
    <mergeCell ref="C94:E94"/>
    <mergeCell ref="C95:E95"/>
    <mergeCell ref="C96:E96"/>
    <mergeCell ref="C91:E91"/>
    <mergeCell ref="C92:E92"/>
  </mergeCells>
  <pageMargins left="0.59027777777777779" right="0.26041666666666669" top="0.75" bottom="1.5208333333333333" header="0.3" footer="0.3"/>
  <pageSetup paperSize="9" orientation="portrait" r:id="rId1"/>
  <ignoredErrors>
    <ignoredError sqref="F54 F58 F62 F73 F77 F80 F8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CHABAUD Cédric SGT</dc:creator>
  <cp:lastModifiedBy>JULIEN Brice ADJ</cp:lastModifiedBy>
  <cp:lastPrinted>2025-01-28T08:50:31Z</cp:lastPrinted>
  <dcterms:created xsi:type="dcterms:W3CDTF">2024-03-27T06:53:36Z</dcterms:created>
  <dcterms:modified xsi:type="dcterms:W3CDTF">2025-10-16T22:05:30Z</dcterms:modified>
</cp:coreProperties>
</file>